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427" documentId="11_B434BC47154A25EB22001B64A123CFDC96FDA0BE" xr6:coauthVersionLast="47" xr6:coauthVersionMax="47" xr10:uidLastSave="{4D5DAA2C-34B5-44CF-A7CE-EAE68AF9390D}"/>
  <bookViews>
    <workbookView xWindow="-28920" yWindow="-60" windowWidth="29040" windowHeight="15720" xr2:uid="{00000000-000D-0000-FFFF-FFFF00000000}"/>
  </bookViews>
  <sheets>
    <sheet name="チェックリスト" sheetId="4" r:id="rId1"/>
    <sheet name="list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4" l="1"/>
  <c r="G48" i="4" s="1"/>
  <c r="I146" i="4"/>
  <c r="H146" i="4" s="1"/>
  <c r="I143" i="4"/>
  <c r="G143" i="4" s="1" a="1"/>
  <c r="G143" i="4" s="1"/>
  <c r="I137" i="4"/>
  <c r="G137" i="4" s="1"/>
  <c r="I130" i="4"/>
  <c r="G130" i="4" s="1"/>
  <c r="I125" i="4"/>
  <c r="G125" i="4" s="1"/>
  <c r="I118" i="4"/>
  <c r="G118" i="4" s="1"/>
  <c r="I113" i="4"/>
  <c r="G113" i="4" s="1"/>
  <c r="I109" i="4"/>
  <c r="G109" i="4" s="1"/>
  <c r="I106" i="4"/>
  <c r="G106" i="4" s="1"/>
  <c r="I101" i="4"/>
  <c r="G101" i="4" s="1"/>
  <c r="I97" i="4"/>
  <c r="G97" i="4" s="1"/>
  <c r="I91" i="4"/>
  <c r="G91" i="4" s="1"/>
  <c r="I84" i="4"/>
  <c r="G84" i="4" s="1"/>
  <c r="I79" i="4"/>
  <c r="G79" i="4" s="1"/>
  <c r="I38" i="4"/>
  <c r="G38" i="4" s="1"/>
  <c r="I43" i="4"/>
  <c r="G43" i="4" s="1"/>
  <c r="I33" i="4"/>
  <c r="G33" i="4" s="1"/>
  <c r="I27" i="4"/>
  <c r="G27" i="4" s="1"/>
  <c r="I24" i="4"/>
  <c r="G24" i="4" s="1"/>
  <c r="I17" i="4"/>
  <c r="G17" i="4" s="1"/>
  <c r="I11" i="4"/>
  <c r="G11" i="4" s="1"/>
  <c r="I5" i="4"/>
  <c r="G5" i="4" s="1"/>
  <c r="I129" i="4" l="1"/>
  <c r="H129" i="4" s="1"/>
  <c r="I83" i="4"/>
  <c r="H83" i="4" s="1"/>
  <c r="I4" i="4"/>
  <c r="H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<sst xmlns="http://schemas.openxmlformats.org/spreadsheetml/2006/main" count="154" uniqueCount="150">
  <si>
    <t>プロジェクト運営</t>
  </si>
  <si>
    <t>開発標準</t>
  </si>
  <si>
    <t>ITシステム開発プロジェクト診断チェックリスト</t>
  </si>
  <si>
    <t>プロジェクト計画</t>
  </si>
  <si>
    <t>全体</t>
  </si>
  <si>
    <t>スコープ</t>
  </si>
  <si>
    <t>スケジュール</t>
  </si>
  <si>
    <t>コスト</t>
  </si>
  <si>
    <t>品質</t>
  </si>
  <si>
    <t>- 品質指標値（具体的数値目標）は定義されているか？</t>
  </si>
  <si>
    <t>資源管理</t>
  </si>
  <si>
    <t>コミュニケーション</t>
  </si>
  <si>
    <t>- コミュニケーション計画（ステークホルダー、伝達方法、頻度、内容）は策定されているか？</t>
  </si>
  <si>
    <t>リスク</t>
  </si>
  <si>
    <t>調達</t>
  </si>
  <si>
    <t>準委任</t>
  </si>
  <si>
    <t>委託</t>
  </si>
  <si>
    <t xml:space="preserve">    ＜契約・計画＞</t>
  </si>
  <si>
    <t xml:space="preserve">    - 開発範囲</t>
  </si>
  <si>
    <t xml:space="preserve">    - 役割分担</t>
  </si>
  <si>
    <t xml:space="preserve">    - 機能要件</t>
  </si>
  <si>
    <t xml:space="preserve">    - 非機能要件</t>
  </si>
  <si>
    <t xml:space="preserve">    - 開発環境</t>
  </si>
  <si>
    <t xml:space="preserve">    - 納品成果物の定義</t>
  </si>
  <si>
    <t xml:space="preserve">    - 検収基準</t>
  </si>
  <si>
    <t xml:space="preserve">    - 体制図</t>
  </si>
  <si>
    <t xml:space="preserve">    - 連絡体制</t>
  </si>
  <si>
    <t xml:space="preserve">    ＜運営ルール＞</t>
  </si>
  <si>
    <t xml:space="preserve">    - 進捗報告</t>
  </si>
  <si>
    <t xml:space="preserve">    - 課題管理</t>
  </si>
  <si>
    <t xml:space="preserve">    - QA管理</t>
  </si>
  <si>
    <t xml:space="preserve">    - 受入方法</t>
  </si>
  <si>
    <t xml:space="preserve">    - 仕様変更管理</t>
  </si>
  <si>
    <t>物品調達</t>
  </si>
  <si>
    <t>ステークホルダー</t>
  </si>
  <si>
    <t>プロジェクト監視・コントロール</t>
  </si>
  <si>
    <t>進捗管理</t>
  </si>
  <si>
    <t>- タスクの作業期間は適切か？（1週間以上のタスクは極力避ける）</t>
  </si>
  <si>
    <t>課題管理</t>
  </si>
  <si>
    <t>リスク管理</t>
  </si>
  <si>
    <t>品質管理</t>
  </si>
  <si>
    <t>コスト管理</t>
  </si>
  <si>
    <t>仕様変更管理</t>
  </si>
  <si>
    <t>レビュー管理</t>
  </si>
  <si>
    <t>不具合管理</t>
  </si>
  <si>
    <t>構成管理</t>
  </si>
  <si>
    <t>進捗</t>
  </si>
  <si>
    <t>- プロジェクトの背景、目的、目標は明確に記述されているか？</t>
  </si>
  <si>
    <t>- プロジェクトの目的/数値目標は具体的かつ測定可能か？</t>
  </si>
  <si>
    <t>- システム構成図は作成され、最新の状態に保たれているか？</t>
  </si>
  <si>
    <t>- 体制図は作成され、最新の状態に保たれているか？</t>
  </si>
  <si>
    <t>- プロジェクト憲章/スコープ記述書は作成され、関係者間で合意されているか？</t>
  </si>
  <si>
    <t>- 成果物は明確に定義されているか？</t>
  </si>
  <si>
    <t>- 作業範囲は明確に定義されているか？</t>
  </si>
  <si>
    <t>- 役割分担は明確に定義されているか？</t>
  </si>
  <si>
    <t>- 成果物の受入基準は明確に定義されているか？</t>
  </si>
  <si>
    <t>- 作成された成果物は現物確認を行い、受入基準を満たしているか？</t>
  </si>
  <si>
    <t>- マスタスケジュールは作成されているか？</t>
  </si>
  <si>
    <t>- 主要なマイルストーンは明記されているか？</t>
  </si>
  <si>
    <t>- マスタスケジュールと詳細スケジュールの整合性は取れているか？</t>
  </si>
  <si>
    <t>- ステークホルダー間でスケジュールは共有されているか？</t>
  </si>
  <si>
    <t>- 要員計画とスケジュールは整合性が取れているか？</t>
  </si>
  <si>
    <t>- スケジュールにバッファ期間は適切に設けられているか？</t>
  </si>
  <si>
    <t>- 社内規定のコスト算出ルールに則って作成しているか？</t>
  </si>
  <si>
    <t>- 品質向上に向けた具体的な取り組みが計画されているか？</t>
  </si>
  <si>
    <t>- レビュー運用ルールは定義され、運用されているか？</t>
  </si>
  <si>
    <t>- テスト計画書は作成されているか？</t>
  </si>
  <si>
    <t>- テスト環境は適切に整備されているか？</t>
  </si>
  <si>
    <t>- 要員計画は作成され、最新の状態に保たれているか？</t>
  </si>
  <si>
    <t>- メンバの育成計画は作成されているか？</t>
  </si>
  <si>
    <t>- 環境・機器の手配は完了しているか？ 問題があれば対応策は明確になっているか？</t>
  </si>
  <si>
    <t>- 開発環境の標準化は行われているか？</t>
  </si>
  <si>
    <t>- 会議体、会議の頻度、参加者は定義されているか？</t>
  </si>
  <si>
    <t>- 議事録の運用ルールは定義され、運用されているか？</t>
  </si>
  <si>
    <t>- コミュニケーションツールは定義され、適切に利用されているか？</t>
  </si>
  <si>
    <t>- リスク一覧を作成し、リスク対策を検討しているか？</t>
  </si>
  <si>
    <t>- リスク一覧は定期的に棚卸し、更新されているか？</t>
  </si>
  <si>
    <t>- リスク対策用のコストは確保されているか？</t>
  </si>
  <si>
    <t>- 特定されたリスクへの対応策は実行され、効果をモニタリングしているか？</t>
  </si>
  <si>
    <t>- 要員の調達計画は作成されているか？</t>
  </si>
  <si>
    <t>- 調達するメンバのスキルセット要件は明確になっているか？</t>
  </si>
  <si>
    <t>- メンバの勤怠管理を行っているか？</t>
  </si>
  <si>
    <t>- メンバへの指示命令系統は明確になっているか？</t>
  </si>
  <si>
    <t>- トラブル発生時のエスカレーションルールは明確になっているか？</t>
  </si>
  <si>
    <t>- メンバのパフォーマンスを適切に評価、監視しているか？</t>
  </si>
  <si>
    <t>- 以下の内容が委託先会社と合意されているか？</t>
  </si>
  <si>
    <t>- 委託先のプロジェクト計画書を入手し、確認しているか？</t>
  </si>
  <si>
    <t>- 成果物は現物確認を行い、受入基準を満たしているか？</t>
  </si>
  <si>
    <t>- 調達する資材は明確であり、抜け漏れがないか？</t>
  </si>
  <si>
    <t>- 「何を」「いつ」「誰から」調達するかが明確になっているか？</t>
  </si>
  <si>
    <t>- ステークホルダーの役割と責任は明確に定義され、適切な権限と資源が割り当てられているか？</t>
  </si>
  <si>
    <t>- ステークホルダー間で十分にコミュニケーションが取れているか？</t>
  </si>
  <si>
    <t>- スケジュール予実確認を具体的な数値で行っているか？</t>
  </si>
  <si>
    <t>- 進捗率の入力ルールは定義され、遵守されているか？</t>
  </si>
  <si>
    <t>- スケジュール表は担当・期間が重複しないよう設定されているか？</t>
  </si>
  <si>
    <t>- スケジュール遅延時の対策・指示は適切に行われているか？</t>
  </si>
  <si>
    <t>- 変更管理手順は適切に運用され、変更によるスケジュールへの影響は評価されているか？</t>
  </si>
  <si>
    <t>- 課題一覧を作成・運用しているか？</t>
  </si>
  <si>
    <t>- 課題ごとに期限、担当者を設定しているか？</t>
  </si>
  <si>
    <t>- 期限切れの課題は放置されていないか、適切に処理されているか？</t>
  </si>
  <si>
    <t>- 次のアクションは明確になっているか？</t>
  </si>
  <si>
    <t>- リスク一覧を作成しているか？</t>
  </si>
  <si>
    <t>- リスクの回避策、およびリスク顕在時の対策は検討され、文書化されているか？</t>
  </si>
  <si>
    <t>- 品質定量分析で使用する実績データは適切に収集されているか？</t>
  </si>
  <si>
    <t>- 定量／定性の品質分析を行っているか？</t>
  </si>
  <si>
    <t>- 品質分析は中間、工程終了時に実施しているか？</t>
  </si>
  <si>
    <t>- 分析結果から品質向上対策を検討、実施しているか？</t>
  </si>
  <si>
    <t>- プロジェクトメンバの作業実績工数をチェックしているか？</t>
  </si>
  <si>
    <t>- コストの予実管理を行っているか？</t>
  </si>
  <si>
    <t>- 仕様変更管理ルールは定義され、クライアント含めて合意されているか？</t>
  </si>
  <si>
    <t>- 仕様変更管理台帳を作成・運用しているか？</t>
  </si>
  <si>
    <t>- 仕様変更ごとに実施要否・対応方針をステークホルダーと調整しているか？</t>
  </si>
  <si>
    <t>- レビュー記録表を作成・運用しているか？</t>
  </si>
  <si>
    <t>- 指摘内容を分析するための分類設定をしているか？</t>
  </si>
  <si>
    <t>- レビュー時間を記録しているか？</t>
  </si>
  <si>
    <t>- 不具合管理台帳を作成・運用しているか？</t>
  </si>
  <si>
    <t>- 不具合分析するための分類情報を設定しているか？</t>
  </si>
  <si>
    <t>- 品質分析、不具合分析を行い、品質向上施策を行っているか？</t>
  </si>
  <si>
    <t>- 障害発生時の対応状況は適切であり、再発防止策は実施されているか？</t>
  </si>
  <si>
    <t>- ツールを利用してソースコードのバージョン管理・運用をしているか？</t>
  </si>
  <si>
    <t>- 設計書などのドキュメント類は適切に管理されているか？（版管理含む）</t>
  </si>
  <si>
    <t>- ハードウェアの構成要素を管理しているか？</t>
  </si>
  <si>
    <t>- スケジュールのタスクは抜け漏れ・重複なく設定されているか？</t>
  </si>
  <si>
    <t>- スケジュールは定期的に最新化しているか？</t>
  </si>
  <si>
    <t>- 実態に合ったスケジュールになっているか？</t>
  </si>
  <si>
    <t>- 定量データを使って進捗報告しているか？</t>
  </si>
  <si>
    <t>- 不具合管理するための台帳は用意されているか？</t>
  </si>
  <si>
    <t>- 品質に問題がある場合、品質向上の施策を行っているか？</t>
  </si>
  <si>
    <t>- 成果物レビューを実施しているか？</t>
  </si>
  <si>
    <t>- 成果物の現物確認を実施しているか？</t>
  </si>
  <si>
    <t>- コスト予実管理を行っているか？</t>
  </si>
  <si>
    <t>- リスク費用を確保しているか？（リスクがなくなれば解放しているか）</t>
  </si>
  <si>
    <t>- コーディング規約は定義され、遵守されているか？</t>
  </si>
  <si>
    <t>- アーキテクチャ標準は定義され、遵守されているか？</t>
  </si>
  <si>
    <t>- データベース標準は定義され、遵守されているか？</t>
  </si>
  <si>
    <t>- ドキュメント標準は定義され、遵守されているか？</t>
  </si>
  <si>
    <t>- セキュリティ標準は定義され、遵守されているか？</t>
  </si>
  <si>
    <t>- API設計標準は定義され、遵守されているか？</t>
  </si>
  <si>
    <t>- UI/UXデザインガイドラインは定義され、遵守されているか？</t>
  </si>
  <si>
    <t>- 用語集は作成され、メンテナンスされているか？</t>
  </si>
  <si>
    <t>- リスク費、プロジェクト予備費を予算に含めているか？</t>
    <rPh sb="5" eb="6">
      <t>ヒ</t>
    </rPh>
    <rPh sb="13" eb="16">
      <t>ヨビヒ</t>
    </rPh>
    <rPh sb="17" eb="19">
      <t>ヨサン</t>
    </rPh>
    <rPh sb="20" eb="21">
      <t>フク</t>
    </rPh>
    <phoneticPr fontId="1"/>
  </si>
  <si>
    <t>- 現場含めてプロジェクトのキーパーソンは明確になっているか？</t>
    <phoneticPr fontId="1"/>
  </si>
  <si>
    <t>- 課題対応者は適切にアサインしているか？（課題登録者がそのまま担当者となっていないか）</t>
    <rPh sb="4" eb="7">
      <t>タイオウシャ</t>
    </rPh>
    <rPh sb="8" eb="10">
      <t>テキセツ</t>
    </rPh>
    <rPh sb="22" eb="24">
      <t>カダイ</t>
    </rPh>
    <rPh sb="24" eb="26">
      <t>トウロク</t>
    </rPh>
    <rPh sb="26" eb="27">
      <t>シャ</t>
    </rPh>
    <rPh sb="32" eb="35">
      <t>タントウシャ</t>
    </rPh>
    <phoneticPr fontId="1"/>
  </si>
  <si>
    <t>- 指摘に対して、どのような対応をしたかわかるような回答になっているか？</t>
    <rPh sb="2" eb="4">
      <t>シテキ</t>
    </rPh>
    <rPh sb="5" eb="6">
      <t>タイ</t>
    </rPh>
    <rPh sb="14" eb="16">
      <t>タイオウ</t>
    </rPh>
    <rPh sb="26" eb="28">
      <t>カイトウ</t>
    </rPh>
    <phoneticPr fontId="1"/>
  </si>
  <si>
    <t>- 期限切れの不具合対応は放置されていないか？</t>
    <phoneticPr fontId="1"/>
  </si>
  <si>
    <t>- 原因調査した結果など、不具合対応状況が明記されているか？</t>
    <rPh sb="13" eb="16">
      <t>フグアイ</t>
    </rPh>
    <rPh sb="16" eb="18">
      <t>タイオウ</t>
    </rPh>
    <rPh sb="18" eb="20">
      <t>ジョウキョウ</t>
    </rPh>
    <phoneticPr fontId="1"/>
  </si>
  <si>
    <t>- 進捗遅延の対策は適切か？（「残業でリカバリ」だけでは適切と言えない）</t>
    <rPh sb="16" eb="18">
      <t>ザンギョウ</t>
    </rPh>
    <rPh sb="28" eb="30">
      <t>テキセツ</t>
    </rPh>
    <rPh sb="31" eb="32">
      <t>イ</t>
    </rPh>
    <phoneticPr fontId="1"/>
  </si>
  <si>
    <t>- レビュー、テストの品質分析を行っているか？</t>
    <phoneticPr fontId="1"/>
  </si>
  <si>
    <t>スコア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</si>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</sst>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0" fillId="2" borderId="10" xfId="0" applyNumberFormat="1" applyFill="1" applyBorder="1">
      <alignment vertical="center"/>
    </xf>
    <xf numFmtId="49" fontId="0" fillId="2" borderId="3" xfId="0" applyNumberFormat="1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3" borderId="9" xfId="0" applyNumberFormat="1" applyFill="1" applyBorder="1">
      <alignment vertical="center"/>
    </xf>
    <xf numFmtId="49" fontId="0" fillId="3" borderId="10" xfId="0" applyNumberFormat="1" applyFill="1" applyBorder="1">
      <alignment vertical="center"/>
    </xf>
    <xf numFmtId="49" fontId="0" fillId="3" borderId="2" xfId="0" applyNumberFormat="1" applyFill="1" applyBorder="1">
      <alignment vertical="center"/>
    </xf>
    <xf numFmtId="49" fontId="0" fillId="3" borderId="4" xfId="0" applyNumberFormat="1" applyFill="1" applyBorder="1">
      <alignment vertical="center"/>
    </xf>
    <xf numFmtId="49" fontId="0" fillId="3" borderId="5" xfId="0" applyNumberFormat="1" applyFill="1" applyBorder="1">
      <alignment vertical="center"/>
    </xf>
    <xf numFmtId="49" fontId="0" fillId="3" borderId="3" xfId="0" applyNumberFormat="1" applyFill="1" applyBorder="1">
      <alignment vertical="center"/>
    </xf>
    <xf numFmtId="49" fontId="0" fillId="3" borderId="1" xfId="0" applyNumberFormat="1" applyFill="1" applyBorder="1">
      <alignment vertical="center"/>
    </xf>
    <xf numFmtId="49" fontId="0" fillId="4" borderId="3" xfId="0" applyNumberFormat="1" applyFill="1" applyBorder="1">
      <alignment vertical="center"/>
    </xf>
    <xf numFmtId="49" fontId="0" fillId="4" borderId="1" xfId="0" applyNumberFormat="1" applyFill="1" applyBorder="1">
      <alignment vertical="center"/>
    </xf>
    <xf numFmtId="49" fontId="0" fillId="4" borderId="4" xfId="0" applyNumberFormat="1" applyFill="1" applyBorder="1">
      <alignment vertical="center"/>
    </xf>
    <xf numFmtId="49" fontId="0" fillId="4" borderId="5" xfId="0" applyNumberForma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5" borderId="3" xfId="0" applyNumberFormat="1" applyFill="1" applyBorder="1">
      <alignment vertical="center"/>
    </xf>
    <xf numFmtId="49" fontId="0" fillId="5" borderId="4" xfId="0" applyNumberFormat="1" applyFill="1" applyBorder="1">
      <alignment vertical="center"/>
    </xf>
    <xf numFmtId="49" fontId="0" fillId="5" borderId="5" xfId="0" applyNumberFormat="1" applyFill="1" applyBorder="1">
      <alignment vertical="center"/>
    </xf>
    <xf numFmtId="49" fontId="0" fillId="5" borderId="1" xfId="0" applyNumberFormat="1" applyFill="1" applyBorder="1">
      <alignment vertical="center"/>
    </xf>
    <xf numFmtId="0" fontId="0" fillId="5" borderId="6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2" borderId="8" xfId="0" applyNumberFormat="1" applyFill="1" applyBorder="1">
      <alignment vertical="center"/>
    </xf>
    <xf numFmtId="0" fontId="0" fillId="5" borderId="12" xfId="0" applyFill="1" applyBorder="1">
      <alignment vertical="center"/>
    </xf>
    <xf numFmtId="0" fontId="0" fillId="2" borderId="0" xfId="0" applyFill="1" applyAlignment="1">
      <alignment horizontal="center" vertical="top"/>
    </xf>
    <xf numFmtId="49" fontId="0" fillId="3" borderId="13" xfId="0" applyNumberFormat="1" applyFill="1" applyBorder="1">
      <alignment vertical="center"/>
    </xf>
    <xf numFmtId="49" fontId="0" fillId="3" borderId="0" xfId="0" applyNumberFormat="1" applyFill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0" fillId="2" borderId="14" xfId="0" applyNumberFormat="1" applyFill="1" applyBorder="1">
      <alignment vertical="center"/>
    </xf>
    <xf numFmtId="49" fontId="2" fillId="2" borderId="0" xfId="0" applyNumberFormat="1" applyFont="1" applyFill="1">
      <alignment vertical="center"/>
    </xf>
    <xf numFmtId="0" fontId="0" fillId="2" borderId="11" xfId="0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228602</xdr:colOff>
      <xdr:row>0</xdr:row>
      <xdr:rowOff>76201</xdr:rowOff>
    </xdr:from>
    <xdr:to>
      <xdr:col>15</xdr:col>
      <xdr:colOff>666750</xdr:colOff>
      <xdr:row>5</xdr:row>
      <xdr:rowOff>76200</xdr:rowOff>
    </xdr:to>
    <xdr:sp macro="" textlink="">
      <xdr:nvSpPr>
        <xdr:cNvPr id="2" name="shpSquare02" descr="付箋検索用文字列">
          <a:extLst>
            <a:ext uri="{FF2B5EF4-FFF2-40B4-BE49-F238E27FC236}">
              <a16:creationId xmlns:a16="http://schemas.microsoft.com/office/drawing/2014/main" id="{E2A2F4C2-5667-463D-96B3-32C7627A078E}"/>
            </a:ext>
          </a:extLst>
        </xdr:cNvPr>
        <xdr:cNvSpPr/>
      </xdr:nvSpPr>
      <xdr:spPr>
        <a:xfrm>
          <a:off x="10039352" y="76201"/>
          <a:ext cx="4171948" cy="1066799"/>
        </a:xfrm>
        <a:prstGeom prst="rect">
          <a:avLst/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使い方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】</a:t>
          </a: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F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列の太枠にプロジェクト状況に該当するスコアを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5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段階で設定してください。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　　バッチリ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 5 4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3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1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イマイチ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　（対象外はハイフン「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-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」を設定）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G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列、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H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  <a:sym typeface="Meiryo UI" panose="020B0604030504040204" pitchFamily="50" charset="-128"/>
            </a:rPr>
            <a:t>列に該当カテゴリの平均値を表示します。（ハイフンは除外）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55"/>
  <sheetViews>
    <sheetView tabSelected="1" workbookViewId="0"/>
  </sheetViews>
  <sheetFormatPr defaultRowHeight="18.75" outlineLevelRow="1" x14ac:dyDescent="0.4"/>
  <cols>
    <col min="1" max="1" width="3.875" style="1" customWidth="1"/>
    <col min="2" max="2" width="4.875" style="1" customWidth="1"/>
    <col min="3" max="3" width="5.125" style="1" customWidth="1"/>
    <col min="4" max="4" width="4.375" style="1" customWidth="1"/>
    <col min="5" max="5" width="85" style="1" customWidth="1"/>
    <col min="6" max="6" width="9" style="16"/>
    <col min="7" max="8" width="8.25" style="16" customWidth="1"/>
    <col min="9" max="9" width="9" style="18" hidden="1" customWidth="1"/>
    <col min="10" max="10" width="4" style="1" customWidth="1"/>
    <col min="11" max="16384" width="9" style="1"/>
  </cols>
  <sheetData>
    <row r="2" spans="2:9" x14ac:dyDescent="0.4">
      <c r="B2" s="38" t="s">
        <v>2</v>
      </c>
    </row>
    <row r="3" spans="2:9" ht="8.25" customHeight="1" x14ac:dyDescent="0.4"/>
    <row r="4" spans="2:9" x14ac:dyDescent="0.4">
      <c r="B4" s="5" t="s">
        <v>3</v>
      </c>
      <c r="C4" s="6"/>
      <c r="D4" s="7"/>
      <c r="E4" s="6"/>
      <c r="F4" s="11"/>
      <c r="G4" s="35"/>
      <c r="H4" s="34">
        <f>ROUNDDOWN(SUM(F4:F82)/I4,1)</f>
        <v>0</v>
      </c>
      <c r="I4" s="18">
        <f>SUM(I5:I82)</f>
        <v>49</v>
      </c>
    </row>
    <row r="5" spans="2:9" ht="19.5" thickBot="1" x14ac:dyDescent="0.45">
      <c r="B5" s="8"/>
      <c r="C5" s="12" t="s">
        <v>4</v>
      </c>
      <c r="D5" s="13"/>
      <c r="E5" s="13"/>
      <c r="F5" s="30"/>
      <c r="G5" s="36">
        <f>ROUNDDOWN(SUM(F6:F10)/I5,1)</f>
        <v>0</v>
      </c>
      <c r="I5" s="18">
        <f>COUNTIF(F6:F10,"&lt;&gt;-")</f>
        <v>5</v>
      </c>
    </row>
    <row r="6" spans="2:9" ht="19.5" outlineLevel="1" thickBot="1" x14ac:dyDescent="0.45">
      <c r="B6" s="8"/>
      <c r="C6" s="14"/>
      <c r="D6" s="2" t="s">
        <v>47</v>
      </c>
      <c r="E6" s="4"/>
      <c r="F6" s="17"/>
    </row>
    <row r="7" spans="2:9" ht="19.5" outlineLevel="1" thickBot="1" x14ac:dyDescent="0.45">
      <c r="B7" s="8"/>
      <c r="C7" s="14"/>
      <c r="D7" s="2" t="s">
        <v>48</v>
      </c>
      <c r="E7" s="4"/>
      <c r="F7" s="17"/>
    </row>
    <row r="8" spans="2:9" ht="19.5" outlineLevel="1" thickBot="1" x14ac:dyDescent="0.45">
      <c r="B8" s="8"/>
      <c r="C8" s="14"/>
      <c r="D8" s="2" t="s">
        <v>49</v>
      </c>
      <c r="E8" s="4"/>
      <c r="F8" s="17"/>
    </row>
    <row r="9" spans="2:9" ht="19.5" outlineLevel="1" thickBot="1" x14ac:dyDescent="0.45">
      <c r="B9" s="8"/>
      <c r="C9" s="14"/>
      <c r="D9" s="2" t="s">
        <v>50</v>
      </c>
      <c r="E9" s="4"/>
      <c r="F9" s="17"/>
    </row>
    <row r="10" spans="2:9" ht="19.5" outlineLevel="1" thickBot="1" x14ac:dyDescent="0.45">
      <c r="B10" s="8"/>
      <c r="C10" s="15"/>
      <c r="D10" s="2" t="s">
        <v>51</v>
      </c>
      <c r="E10" s="4"/>
      <c r="F10" s="17"/>
    </row>
    <row r="11" spans="2:9" ht="19.5" thickBot="1" x14ac:dyDescent="0.45">
      <c r="B11" s="8"/>
      <c r="C11" s="12" t="s">
        <v>5</v>
      </c>
      <c r="D11" s="13"/>
      <c r="E11" s="13"/>
      <c r="F11" s="31"/>
      <c r="G11" s="36">
        <f>ROUNDDOWN(SUM(F12:F16)/I11,1)</f>
        <v>0</v>
      </c>
      <c r="I11" s="18">
        <f>COUNTIF(F12:F16,"&lt;&gt;-")</f>
        <v>5</v>
      </c>
    </row>
    <row r="12" spans="2:9" ht="19.5" outlineLevel="1" thickBot="1" x14ac:dyDescent="0.45">
      <c r="B12" s="8"/>
      <c r="C12" s="14"/>
      <c r="D12" s="2" t="s">
        <v>52</v>
      </c>
      <c r="E12" s="4"/>
      <c r="F12" s="17"/>
    </row>
    <row r="13" spans="2:9" ht="19.5" outlineLevel="1" thickBot="1" x14ac:dyDescent="0.45">
      <c r="B13" s="8"/>
      <c r="C13" s="14"/>
      <c r="D13" s="2" t="s">
        <v>53</v>
      </c>
      <c r="E13" s="4"/>
      <c r="F13" s="17"/>
    </row>
    <row r="14" spans="2:9" ht="19.5" outlineLevel="1" thickBot="1" x14ac:dyDescent="0.45">
      <c r="B14" s="8"/>
      <c r="C14" s="14"/>
      <c r="D14" s="2" t="s">
        <v>54</v>
      </c>
      <c r="E14" s="4"/>
      <c r="F14" s="17"/>
    </row>
    <row r="15" spans="2:9" ht="19.5" outlineLevel="1" thickBot="1" x14ac:dyDescent="0.45">
      <c r="B15" s="8"/>
      <c r="C15" s="14"/>
      <c r="D15" s="2" t="s">
        <v>55</v>
      </c>
      <c r="E15" s="4"/>
      <c r="F15" s="17"/>
    </row>
    <row r="16" spans="2:9" ht="19.5" outlineLevel="1" thickBot="1" x14ac:dyDescent="0.45">
      <c r="B16" s="8"/>
      <c r="C16" s="15"/>
      <c r="D16" s="2" t="s">
        <v>56</v>
      </c>
      <c r="E16" s="4"/>
      <c r="F16" s="17"/>
    </row>
    <row r="17" spans="2:9" ht="19.5" thickBot="1" x14ac:dyDescent="0.45">
      <c r="B17" s="8"/>
      <c r="C17" s="12" t="s">
        <v>6</v>
      </c>
      <c r="D17" s="13"/>
      <c r="E17" s="13"/>
      <c r="F17" s="31"/>
      <c r="G17" s="36">
        <f>ROUNDDOWN(SUM(F18:F23)/I17,1)</f>
        <v>0</v>
      </c>
      <c r="I17" s="18">
        <f>COUNTIF(F18:F23,"&lt;&gt;-")</f>
        <v>6</v>
      </c>
    </row>
    <row r="18" spans="2:9" ht="19.5" outlineLevel="1" thickBot="1" x14ac:dyDescent="0.45">
      <c r="B18" s="8"/>
      <c r="C18" s="14"/>
      <c r="D18" s="2" t="s">
        <v>57</v>
      </c>
      <c r="E18" s="4"/>
      <c r="F18" s="17"/>
    </row>
    <row r="19" spans="2:9" ht="19.5" outlineLevel="1" thickBot="1" x14ac:dyDescent="0.45">
      <c r="B19" s="8"/>
      <c r="C19" s="14"/>
      <c r="D19" s="2" t="s">
        <v>58</v>
      </c>
      <c r="E19" s="4"/>
      <c r="F19" s="17"/>
    </row>
    <row r="20" spans="2:9" ht="19.5" outlineLevel="1" thickBot="1" x14ac:dyDescent="0.45">
      <c r="B20" s="8"/>
      <c r="C20" s="14"/>
      <c r="D20" s="2" t="s">
        <v>59</v>
      </c>
      <c r="E20" s="4"/>
      <c r="F20" s="17"/>
    </row>
    <row r="21" spans="2:9" ht="19.5" outlineLevel="1" thickBot="1" x14ac:dyDescent="0.45">
      <c r="B21" s="8"/>
      <c r="C21" s="14"/>
      <c r="D21" s="2" t="s">
        <v>60</v>
      </c>
      <c r="E21" s="4"/>
      <c r="F21" s="17"/>
    </row>
    <row r="22" spans="2:9" ht="19.5" outlineLevel="1" thickBot="1" x14ac:dyDescent="0.45">
      <c r="B22" s="8"/>
      <c r="C22" s="14"/>
      <c r="D22" s="2" t="s">
        <v>61</v>
      </c>
      <c r="E22" s="4"/>
      <c r="F22" s="17"/>
    </row>
    <row r="23" spans="2:9" ht="19.5" outlineLevel="1" thickBot="1" x14ac:dyDescent="0.45">
      <c r="B23" s="8"/>
      <c r="C23" s="15"/>
      <c r="D23" s="2" t="s">
        <v>62</v>
      </c>
      <c r="E23" s="4"/>
      <c r="F23" s="17"/>
    </row>
    <row r="24" spans="2:9" ht="19.5" thickBot="1" x14ac:dyDescent="0.45">
      <c r="B24" s="8"/>
      <c r="C24" s="12" t="s">
        <v>7</v>
      </c>
      <c r="D24" s="13"/>
      <c r="E24" s="13"/>
      <c r="F24" s="31"/>
      <c r="G24" s="36">
        <f>ROUNDDOWN(SUM(F25:F26)/I24,1)</f>
        <v>0</v>
      </c>
      <c r="I24" s="18">
        <f>COUNTIF(F25:F26,"&lt;&gt;-")</f>
        <v>2</v>
      </c>
    </row>
    <row r="25" spans="2:9" ht="19.5" outlineLevel="1" thickBot="1" x14ac:dyDescent="0.45">
      <c r="B25" s="8"/>
      <c r="C25" s="14"/>
      <c r="D25" s="2" t="s">
        <v>63</v>
      </c>
      <c r="E25" s="4"/>
      <c r="F25" s="17"/>
    </row>
    <row r="26" spans="2:9" ht="19.5" outlineLevel="1" thickBot="1" x14ac:dyDescent="0.45">
      <c r="B26" s="8"/>
      <c r="C26" s="15"/>
      <c r="D26" s="2" t="s">
        <v>140</v>
      </c>
      <c r="E26" s="4"/>
      <c r="F26" s="17"/>
    </row>
    <row r="27" spans="2:9" ht="19.5" thickBot="1" x14ac:dyDescent="0.45">
      <c r="B27" s="8"/>
      <c r="C27" s="12" t="s">
        <v>8</v>
      </c>
      <c r="D27" s="13"/>
      <c r="E27" s="13"/>
      <c r="F27" s="31"/>
      <c r="G27" s="36">
        <f>ROUNDDOWN(SUM(F28:F32)/I27,1)</f>
        <v>0</v>
      </c>
      <c r="I27" s="18">
        <f>COUNTIF(F28:F32,"&lt;&gt;-")</f>
        <v>5</v>
      </c>
    </row>
    <row r="28" spans="2:9" ht="19.5" outlineLevel="1" thickBot="1" x14ac:dyDescent="0.45">
      <c r="B28" s="8"/>
      <c r="C28" s="14"/>
      <c r="D28" s="2" t="s">
        <v>9</v>
      </c>
      <c r="E28" s="4"/>
      <c r="F28" s="17"/>
    </row>
    <row r="29" spans="2:9" ht="19.5" outlineLevel="1" thickBot="1" x14ac:dyDescent="0.45">
      <c r="B29" s="8"/>
      <c r="C29" s="14"/>
      <c r="D29" s="2" t="s">
        <v>64</v>
      </c>
      <c r="E29" s="4"/>
      <c r="F29" s="17"/>
    </row>
    <row r="30" spans="2:9" ht="19.5" outlineLevel="1" thickBot="1" x14ac:dyDescent="0.45">
      <c r="B30" s="8"/>
      <c r="C30" s="14"/>
      <c r="D30" s="2" t="s">
        <v>65</v>
      </c>
      <c r="E30" s="4"/>
      <c r="F30" s="17"/>
    </row>
    <row r="31" spans="2:9" ht="19.5" outlineLevel="1" thickBot="1" x14ac:dyDescent="0.45">
      <c r="B31" s="8"/>
      <c r="C31" s="14"/>
      <c r="D31" s="2" t="s">
        <v>66</v>
      </c>
      <c r="E31" s="4"/>
      <c r="F31" s="17"/>
    </row>
    <row r="32" spans="2:9" ht="19.5" outlineLevel="1" thickBot="1" x14ac:dyDescent="0.45">
      <c r="B32" s="8"/>
      <c r="C32" s="15"/>
      <c r="D32" s="2" t="s">
        <v>67</v>
      </c>
      <c r="E32" s="4"/>
      <c r="F32" s="17"/>
    </row>
    <row r="33" spans="2:9" ht="19.5" thickBot="1" x14ac:dyDescent="0.45">
      <c r="B33" s="8"/>
      <c r="C33" s="12" t="s">
        <v>10</v>
      </c>
      <c r="D33" s="13"/>
      <c r="E33" s="13"/>
      <c r="F33" s="31"/>
      <c r="G33" s="36">
        <f>ROUNDDOWN(SUM(F34:F37)/I33,1)</f>
        <v>0</v>
      </c>
      <c r="I33" s="18">
        <f>COUNTIF(F34:F37,"&lt;&gt;-")</f>
        <v>4</v>
      </c>
    </row>
    <row r="34" spans="2:9" ht="19.5" outlineLevel="1" thickBot="1" x14ac:dyDescent="0.45">
      <c r="B34" s="8"/>
      <c r="C34" s="14"/>
      <c r="D34" s="2" t="s">
        <v>68</v>
      </c>
      <c r="E34" s="4"/>
      <c r="F34" s="17"/>
    </row>
    <row r="35" spans="2:9" ht="19.5" outlineLevel="1" thickBot="1" x14ac:dyDescent="0.45">
      <c r="B35" s="8"/>
      <c r="C35" s="14"/>
      <c r="D35" s="2" t="s">
        <v>69</v>
      </c>
      <c r="E35" s="4"/>
      <c r="F35" s="17"/>
    </row>
    <row r="36" spans="2:9" ht="19.5" outlineLevel="1" thickBot="1" x14ac:dyDescent="0.45">
      <c r="B36" s="8"/>
      <c r="C36" s="14"/>
      <c r="D36" s="2" t="s">
        <v>70</v>
      </c>
      <c r="E36" s="4"/>
      <c r="F36" s="17"/>
    </row>
    <row r="37" spans="2:9" ht="19.5" outlineLevel="1" thickBot="1" x14ac:dyDescent="0.45">
      <c r="B37" s="8"/>
      <c r="C37" s="15"/>
      <c r="D37" s="2" t="s">
        <v>71</v>
      </c>
      <c r="E37" s="4"/>
      <c r="F37" s="17"/>
    </row>
    <row r="38" spans="2:9" ht="19.5" thickBot="1" x14ac:dyDescent="0.45">
      <c r="B38" s="8"/>
      <c r="C38" s="12" t="s">
        <v>11</v>
      </c>
      <c r="D38" s="13"/>
      <c r="E38" s="13"/>
      <c r="F38" s="31"/>
      <c r="G38" s="36">
        <f>ROUNDDOWN(SUM(F39:F42)/I38,1)</f>
        <v>0</v>
      </c>
      <c r="I38" s="18">
        <f>COUNTIF(F39:F42,"&lt;&gt;-")</f>
        <v>4</v>
      </c>
    </row>
    <row r="39" spans="2:9" ht="19.5" outlineLevel="1" thickBot="1" x14ac:dyDescent="0.45">
      <c r="B39" s="8"/>
      <c r="C39" s="14"/>
      <c r="D39" s="2" t="s">
        <v>72</v>
      </c>
      <c r="E39" s="4"/>
      <c r="F39" s="17"/>
    </row>
    <row r="40" spans="2:9" ht="19.5" outlineLevel="1" thickBot="1" x14ac:dyDescent="0.45">
      <c r="B40" s="8"/>
      <c r="C40" s="14"/>
      <c r="D40" s="2" t="s">
        <v>73</v>
      </c>
      <c r="E40" s="4"/>
      <c r="F40" s="17"/>
    </row>
    <row r="41" spans="2:9" ht="19.5" outlineLevel="1" thickBot="1" x14ac:dyDescent="0.45">
      <c r="B41" s="8"/>
      <c r="C41" s="14"/>
      <c r="D41" s="2" t="s">
        <v>74</v>
      </c>
      <c r="E41" s="4"/>
      <c r="F41" s="17"/>
    </row>
    <row r="42" spans="2:9" ht="19.5" outlineLevel="1" thickBot="1" x14ac:dyDescent="0.45">
      <c r="B42" s="8"/>
      <c r="C42" s="15"/>
      <c r="D42" s="2" t="s">
        <v>12</v>
      </c>
      <c r="E42" s="4"/>
      <c r="F42" s="17"/>
    </row>
    <row r="43" spans="2:9" ht="19.5" thickBot="1" x14ac:dyDescent="0.45">
      <c r="B43" s="8"/>
      <c r="C43" s="12" t="s">
        <v>13</v>
      </c>
      <c r="D43" s="13"/>
      <c r="E43" s="13"/>
      <c r="F43" s="31"/>
      <c r="G43" s="36">
        <f>ROUNDDOWN(SUM(F44:F47)/I43,1)</f>
        <v>0</v>
      </c>
      <c r="I43" s="18">
        <f>COUNTIF(F44:F47,"&lt;&gt;-")</f>
        <v>4</v>
      </c>
    </row>
    <row r="44" spans="2:9" ht="19.5" outlineLevel="1" thickBot="1" x14ac:dyDescent="0.45">
      <c r="B44" s="8"/>
      <c r="C44" s="14"/>
      <c r="D44" s="2" t="s">
        <v>75</v>
      </c>
      <c r="E44" s="4"/>
      <c r="F44" s="17"/>
    </row>
    <row r="45" spans="2:9" ht="19.5" outlineLevel="1" thickBot="1" x14ac:dyDescent="0.45">
      <c r="B45" s="8"/>
      <c r="C45" s="14"/>
      <c r="D45" s="2" t="s">
        <v>76</v>
      </c>
      <c r="E45" s="4"/>
      <c r="F45" s="17"/>
    </row>
    <row r="46" spans="2:9" ht="19.5" outlineLevel="1" thickBot="1" x14ac:dyDescent="0.45">
      <c r="B46" s="8"/>
      <c r="C46" s="14"/>
      <c r="D46" s="2" t="s">
        <v>77</v>
      </c>
      <c r="E46" s="4"/>
      <c r="F46" s="17"/>
    </row>
    <row r="47" spans="2:9" ht="19.5" outlineLevel="1" thickBot="1" x14ac:dyDescent="0.45">
      <c r="B47" s="8"/>
      <c r="C47" s="15"/>
      <c r="D47" s="2" t="s">
        <v>78</v>
      </c>
      <c r="E47" s="4"/>
      <c r="F47" s="17"/>
    </row>
    <row r="48" spans="2:9" x14ac:dyDescent="0.4">
      <c r="B48" s="8"/>
      <c r="C48" s="12" t="s">
        <v>14</v>
      </c>
      <c r="D48" s="13"/>
      <c r="E48" s="13"/>
      <c r="F48" s="32"/>
      <c r="G48" s="36">
        <f>ROUNDDOWN(SUM(F49:F78)/I48,1)</f>
        <v>0</v>
      </c>
      <c r="I48" s="18">
        <f>COUNTIF(F50:F55,"&lt;&gt;-")+COUNTIF(F57,"&lt;&gt;-")+COUNTIF(F74:F75,"&lt;&gt;-")+COUNTIF(F77:F78,"&lt;&gt;-")</f>
        <v>11</v>
      </c>
    </row>
    <row r="49" spans="2:8" ht="19.5" outlineLevel="1" thickBot="1" x14ac:dyDescent="0.45">
      <c r="B49" s="8"/>
      <c r="C49" s="14"/>
      <c r="D49" s="19" t="s">
        <v>15</v>
      </c>
      <c r="E49" s="22"/>
      <c r="F49" s="23"/>
    </row>
    <row r="50" spans="2:8" ht="19.5" outlineLevel="1" thickBot="1" x14ac:dyDescent="0.45">
      <c r="B50" s="8"/>
      <c r="C50" s="14"/>
      <c r="D50" s="20"/>
      <c r="E50" s="4" t="s">
        <v>79</v>
      </c>
      <c r="F50" s="17"/>
    </row>
    <row r="51" spans="2:8" ht="19.5" outlineLevel="1" thickBot="1" x14ac:dyDescent="0.45">
      <c r="B51" s="8"/>
      <c r="C51" s="14"/>
      <c r="D51" s="20"/>
      <c r="E51" s="4" t="s">
        <v>80</v>
      </c>
      <c r="F51" s="17"/>
    </row>
    <row r="52" spans="2:8" ht="19.5" outlineLevel="1" thickBot="1" x14ac:dyDescent="0.45">
      <c r="B52" s="8"/>
      <c r="C52" s="14"/>
      <c r="D52" s="20"/>
      <c r="E52" s="4" t="s">
        <v>81</v>
      </c>
      <c r="F52" s="17"/>
    </row>
    <row r="53" spans="2:8" ht="19.5" outlineLevel="1" thickBot="1" x14ac:dyDescent="0.45">
      <c r="B53" s="8"/>
      <c r="C53" s="14"/>
      <c r="D53" s="20"/>
      <c r="E53" s="4" t="s">
        <v>82</v>
      </c>
      <c r="F53" s="17"/>
    </row>
    <row r="54" spans="2:8" ht="19.5" outlineLevel="1" thickBot="1" x14ac:dyDescent="0.45">
      <c r="B54" s="8"/>
      <c r="C54" s="14"/>
      <c r="D54" s="20"/>
      <c r="E54" s="4" t="s">
        <v>83</v>
      </c>
      <c r="F54" s="17"/>
    </row>
    <row r="55" spans="2:8" ht="19.5" outlineLevel="1" thickBot="1" x14ac:dyDescent="0.45">
      <c r="B55" s="8"/>
      <c r="C55" s="14"/>
      <c r="D55" s="21"/>
      <c r="E55" s="4" t="s">
        <v>84</v>
      </c>
      <c r="F55" s="17"/>
    </row>
    <row r="56" spans="2:8" ht="19.5" outlineLevel="1" thickBot="1" x14ac:dyDescent="0.45">
      <c r="B56" s="8"/>
      <c r="C56" s="14"/>
      <c r="D56" s="19" t="s">
        <v>16</v>
      </c>
      <c r="E56" s="22"/>
      <c r="F56" s="26"/>
    </row>
    <row r="57" spans="2:8" ht="19.5" outlineLevel="1" thickBot="1" x14ac:dyDescent="0.45">
      <c r="B57" s="8"/>
      <c r="C57" s="14"/>
      <c r="D57" s="20"/>
      <c r="E57" s="3" t="s">
        <v>85</v>
      </c>
      <c r="F57" s="39"/>
      <c r="G57" s="27"/>
      <c r="H57" s="27"/>
    </row>
    <row r="58" spans="2:8" ht="19.5" outlineLevel="1" thickBot="1" x14ac:dyDescent="0.45">
      <c r="B58" s="8"/>
      <c r="C58" s="14"/>
      <c r="D58" s="20"/>
      <c r="E58" s="24" t="s">
        <v>17</v>
      </c>
      <c r="F58" s="39"/>
      <c r="G58" s="27"/>
      <c r="H58" s="27"/>
    </row>
    <row r="59" spans="2:8" ht="19.5" outlineLevel="1" thickBot="1" x14ac:dyDescent="0.45">
      <c r="B59" s="8"/>
      <c r="C59" s="14"/>
      <c r="D59" s="20"/>
      <c r="E59" s="24" t="s">
        <v>18</v>
      </c>
      <c r="F59" s="39"/>
      <c r="G59" s="27"/>
      <c r="H59" s="27"/>
    </row>
    <row r="60" spans="2:8" ht="19.5" outlineLevel="1" thickBot="1" x14ac:dyDescent="0.45">
      <c r="B60" s="8"/>
      <c r="C60" s="14"/>
      <c r="D60" s="20"/>
      <c r="E60" s="24" t="s">
        <v>19</v>
      </c>
      <c r="F60" s="39"/>
      <c r="G60" s="27"/>
      <c r="H60" s="27"/>
    </row>
    <row r="61" spans="2:8" ht="19.5" outlineLevel="1" thickBot="1" x14ac:dyDescent="0.45">
      <c r="B61" s="8"/>
      <c r="C61" s="14"/>
      <c r="D61" s="20"/>
      <c r="E61" s="24" t="s">
        <v>20</v>
      </c>
      <c r="F61" s="39"/>
      <c r="G61" s="27"/>
      <c r="H61" s="27"/>
    </row>
    <row r="62" spans="2:8" ht="19.5" outlineLevel="1" thickBot="1" x14ac:dyDescent="0.45">
      <c r="B62" s="8"/>
      <c r="C62" s="14"/>
      <c r="D62" s="20"/>
      <c r="E62" s="24" t="s">
        <v>21</v>
      </c>
      <c r="F62" s="39"/>
      <c r="G62" s="27"/>
      <c r="H62" s="27"/>
    </row>
    <row r="63" spans="2:8" ht="19.5" outlineLevel="1" thickBot="1" x14ac:dyDescent="0.45">
      <c r="B63" s="8"/>
      <c r="C63" s="14"/>
      <c r="D63" s="20"/>
      <c r="E63" s="24" t="s">
        <v>22</v>
      </c>
      <c r="F63" s="39"/>
      <c r="G63" s="27"/>
      <c r="H63" s="27"/>
    </row>
    <row r="64" spans="2:8" ht="19.5" outlineLevel="1" thickBot="1" x14ac:dyDescent="0.45">
      <c r="B64" s="8"/>
      <c r="C64" s="14"/>
      <c r="D64" s="20"/>
      <c r="E64" s="24" t="s">
        <v>23</v>
      </c>
      <c r="F64" s="39"/>
      <c r="G64" s="27"/>
      <c r="H64" s="27"/>
    </row>
    <row r="65" spans="2:9" ht="19.5" outlineLevel="1" thickBot="1" x14ac:dyDescent="0.45">
      <c r="B65" s="8"/>
      <c r="C65" s="14"/>
      <c r="D65" s="20"/>
      <c r="E65" s="24" t="s">
        <v>24</v>
      </c>
      <c r="F65" s="39"/>
      <c r="G65" s="27"/>
      <c r="H65" s="27"/>
    </row>
    <row r="66" spans="2:9" ht="19.5" outlineLevel="1" thickBot="1" x14ac:dyDescent="0.45">
      <c r="B66" s="8"/>
      <c r="C66" s="14"/>
      <c r="D66" s="20"/>
      <c r="E66" s="24" t="s">
        <v>25</v>
      </c>
      <c r="F66" s="39"/>
      <c r="G66" s="27"/>
      <c r="H66" s="27"/>
    </row>
    <row r="67" spans="2:9" ht="19.5" outlineLevel="1" thickBot="1" x14ac:dyDescent="0.45">
      <c r="B67" s="8"/>
      <c r="C67" s="14"/>
      <c r="D67" s="20"/>
      <c r="E67" s="24" t="s">
        <v>26</v>
      </c>
      <c r="F67" s="39"/>
      <c r="G67" s="27"/>
      <c r="H67" s="27"/>
    </row>
    <row r="68" spans="2:9" ht="19.5" outlineLevel="1" thickBot="1" x14ac:dyDescent="0.45">
      <c r="B68" s="8"/>
      <c r="C68" s="14"/>
      <c r="D68" s="20"/>
      <c r="E68" s="24" t="s">
        <v>27</v>
      </c>
      <c r="F68" s="39"/>
      <c r="G68" s="27"/>
      <c r="H68" s="27"/>
    </row>
    <row r="69" spans="2:9" ht="19.5" outlineLevel="1" thickBot="1" x14ac:dyDescent="0.45">
      <c r="B69" s="8"/>
      <c r="C69" s="14"/>
      <c r="D69" s="20"/>
      <c r="E69" s="24" t="s">
        <v>28</v>
      </c>
      <c r="F69" s="39"/>
      <c r="G69" s="27"/>
      <c r="H69" s="27"/>
    </row>
    <row r="70" spans="2:9" ht="19.5" outlineLevel="1" thickBot="1" x14ac:dyDescent="0.45">
      <c r="B70" s="8"/>
      <c r="C70" s="14"/>
      <c r="D70" s="20"/>
      <c r="E70" s="24" t="s">
        <v>29</v>
      </c>
      <c r="F70" s="39"/>
      <c r="G70" s="27"/>
      <c r="H70" s="27"/>
    </row>
    <row r="71" spans="2:9" ht="19.5" outlineLevel="1" thickBot="1" x14ac:dyDescent="0.45">
      <c r="B71" s="8"/>
      <c r="C71" s="14"/>
      <c r="D71" s="20"/>
      <c r="E71" s="24" t="s">
        <v>30</v>
      </c>
      <c r="F71" s="39"/>
      <c r="G71" s="27"/>
      <c r="H71" s="27"/>
    </row>
    <row r="72" spans="2:9" ht="19.5" outlineLevel="1" thickBot="1" x14ac:dyDescent="0.45">
      <c r="B72" s="8"/>
      <c r="C72" s="14"/>
      <c r="D72" s="20"/>
      <c r="E72" s="24" t="s">
        <v>31</v>
      </c>
      <c r="F72" s="39"/>
      <c r="G72" s="27"/>
      <c r="H72" s="27"/>
    </row>
    <row r="73" spans="2:9" ht="19.5" outlineLevel="1" thickBot="1" x14ac:dyDescent="0.45">
      <c r="B73" s="8"/>
      <c r="C73" s="14"/>
      <c r="D73" s="20"/>
      <c r="E73" s="25" t="s">
        <v>32</v>
      </c>
      <c r="F73" s="39"/>
      <c r="G73" s="27"/>
      <c r="H73" s="27"/>
    </row>
    <row r="74" spans="2:9" ht="19.5" outlineLevel="1" thickBot="1" x14ac:dyDescent="0.45">
      <c r="B74" s="8"/>
      <c r="C74" s="14"/>
      <c r="D74" s="20"/>
      <c r="E74" s="4" t="s">
        <v>86</v>
      </c>
      <c r="F74" s="17"/>
    </row>
    <row r="75" spans="2:9" ht="19.5" outlineLevel="1" thickBot="1" x14ac:dyDescent="0.45">
      <c r="B75" s="8"/>
      <c r="C75" s="14"/>
      <c r="D75" s="21"/>
      <c r="E75" s="4" t="s">
        <v>87</v>
      </c>
      <c r="F75" s="17"/>
    </row>
    <row r="76" spans="2:9" ht="19.5" outlineLevel="1" thickBot="1" x14ac:dyDescent="0.45">
      <c r="B76" s="8"/>
      <c r="C76" s="14"/>
      <c r="D76" s="19" t="s">
        <v>33</v>
      </c>
      <c r="E76" s="22"/>
      <c r="F76" s="26"/>
    </row>
    <row r="77" spans="2:9" ht="19.5" outlineLevel="1" thickBot="1" x14ac:dyDescent="0.45">
      <c r="B77" s="8"/>
      <c r="C77" s="14"/>
      <c r="D77" s="20"/>
      <c r="E77" s="2" t="s">
        <v>88</v>
      </c>
      <c r="F77" s="17"/>
    </row>
    <row r="78" spans="2:9" ht="19.5" outlineLevel="1" thickBot="1" x14ac:dyDescent="0.45">
      <c r="B78" s="8"/>
      <c r="C78" s="15"/>
      <c r="D78" s="21"/>
      <c r="E78" s="2" t="s">
        <v>89</v>
      </c>
      <c r="F78" s="17"/>
    </row>
    <row r="79" spans="2:9" ht="19.5" thickBot="1" x14ac:dyDescent="0.45">
      <c r="B79" s="8"/>
      <c r="C79" s="12" t="s">
        <v>34</v>
      </c>
      <c r="D79" s="13"/>
      <c r="E79" s="13"/>
      <c r="F79" s="31"/>
      <c r="G79" s="36">
        <f>ROUNDDOWN(SUM(F80:F82)/I79,1)</f>
        <v>0</v>
      </c>
      <c r="I79" s="18">
        <f>COUNTIF(F80:F82,"&lt;&gt;-")</f>
        <v>3</v>
      </c>
    </row>
    <row r="80" spans="2:9" ht="19.5" outlineLevel="1" thickBot="1" x14ac:dyDescent="0.45">
      <c r="B80" s="8"/>
      <c r="C80" s="14"/>
      <c r="D80" s="2" t="s">
        <v>141</v>
      </c>
      <c r="E80" s="4"/>
      <c r="F80" s="17"/>
    </row>
    <row r="81" spans="2:9" ht="19.5" outlineLevel="1" thickBot="1" x14ac:dyDescent="0.45">
      <c r="B81" s="8"/>
      <c r="C81" s="14"/>
      <c r="D81" s="2" t="s">
        <v>90</v>
      </c>
      <c r="E81" s="4"/>
      <c r="F81" s="17"/>
    </row>
    <row r="82" spans="2:9" ht="19.5" outlineLevel="1" thickBot="1" x14ac:dyDescent="0.45">
      <c r="B82" s="9"/>
      <c r="C82" s="15"/>
      <c r="D82" s="2" t="s">
        <v>91</v>
      </c>
      <c r="E82" s="4"/>
      <c r="F82" s="17"/>
    </row>
    <row r="83" spans="2:9" x14ac:dyDescent="0.4">
      <c r="B83" s="10" t="s">
        <v>35</v>
      </c>
      <c r="C83" s="11"/>
      <c r="D83" s="7"/>
      <c r="E83" s="6"/>
      <c r="F83" s="33"/>
      <c r="G83" s="35"/>
      <c r="H83" s="34">
        <f>ROUNDDOWN(SUM(F85:F128)/I83,1)</f>
        <v>0</v>
      </c>
      <c r="I83" s="18">
        <f>SUM(I84:I128)</f>
        <v>36</v>
      </c>
    </row>
    <row r="84" spans="2:9" ht="19.5" thickBot="1" x14ac:dyDescent="0.45">
      <c r="B84" s="8"/>
      <c r="C84" s="12" t="s">
        <v>36</v>
      </c>
      <c r="D84" s="13"/>
      <c r="E84" s="13"/>
      <c r="F84" s="30"/>
      <c r="G84" s="36">
        <f>ROUNDDOWN(SUM(F85:F90)/I84,1)</f>
        <v>0</v>
      </c>
      <c r="I84" s="18">
        <f>COUNTIF(F85:F90,"&lt;&gt;-")</f>
        <v>6</v>
      </c>
    </row>
    <row r="85" spans="2:9" ht="19.5" outlineLevel="1" thickBot="1" x14ac:dyDescent="0.45">
      <c r="B85" s="8"/>
      <c r="C85" s="14"/>
      <c r="D85" s="2" t="s">
        <v>92</v>
      </c>
      <c r="E85" s="4"/>
      <c r="F85" s="17"/>
    </row>
    <row r="86" spans="2:9" ht="19.5" outlineLevel="1" thickBot="1" x14ac:dyDescent="0.45">
      <c r="B86" s="8"/>
      <c r="C86" s="14"/>
      <c r="D86" s="2" t="s">
        <v>93</v>
      </c>
      <c r="E86" s="4"/>
      <c r="F86" s="17"/>
    </row>
    <row r="87" spans="2:9" ht="19.5" outlineLevel="1" thickBot="1" x14ac:dyDescent="0.45">
      <c r="B87" s="8"/>
      <c r="C87" s="14"/>
      <c r="D87" s="2" t="s">
        <v>94</v>
      </c>
      <c r="E87" s="4"/>
      <c r="F87" s="17"/>
    </row>
    <row r="88" spans="2:9" ht="19.5" outlineLevel="1" thickBot="1" x14ac:dyDescent="0.45">
      <c r="B88" s="8"/>
      <c r="C88" s="14"/>
      <c r="D88" s="2" t="s">
        <v>37</v>
      </c>
      <c r="E88" s="4"/>
      <c r="F88" s="17"/>
    </row>
    <row r="89" spans="2:9" ht="19.5" outlineLevel="1" thickBot="1" x14ac:dyDescent="0.45">
      <c r="B89" s="8"/>
      <c r="C89" s="14"/>
      <c r="D89" s="2" t="s">
        <v>95</v>
      </c>
      <c r="E89" s="4"/>
      <c r="F89" s="17"/>
    </row>
    <row r="90" spans="2:9" ht="19.5" outlineLevel="1" thickBot="1" x14ac:dyDescent="0.45">
      <c r="B90" s="8"/>
      <c r="C90" s="15"/>
      <c r="D90" s="2" t="s">
        <v>96</v>
      </c>
      <c r="E90" s="4"/>
      <c r="F90" s="17"/>
    </row>
    <row r="91" spans="2:9" ht="19.5" thickBot="1" x14ac:dyDescent="0.45">
      <c r="B91" s="8"/>
      <c r="C91" s="12" t="s">
        <v>38</v>
      </c>
      <c r="D91" s="13"/>
      <c r="E91" s="13"/>
      <c r="F91" s="31"/>
      <c r="G91" s="36">
        <f>ROUNDDOWN(SUM(F92:F96)/I91,1)</f>
        <v>0</v>
      </c>
      <c r="I91" s="18">
        <f>COUNTIF(F92:F96,"&lt;&gt;-")</f>
        <v>5</v>
      </c>
    </row>
    <row r="92" spans="2:9" ht="19.5" outlineLevel="1" thickBot="1" x14ac:dyDescent="0.45">
      <c r="B92" s="8"/>
      <c r="C92" s="14"/>
      <c r="D92" s="2" t="s">
        <v>97</v>
      </c>
      <c r="E92" s="4"/>
      <c r="F92" s="17"/>
    </row>
    <row r="93" spans="2:9" ht="19.5" outlineLevel="1" thickBot="1" x14ac:dyDescent="0.45">
      <c r="B93" s="8"/>
      <c r="C93" s="14"/>
      <c r="D93" s="2" t="s">
        <v>98</v>
      </c>
      <c r="E93" s="4"/>
      <c r="F93" s="17"/>
    </row>
    <row r="94" spans="2:9" ht="19.5" outlineLevel="1" thickBot="1" x14ac:dyDescent="0.45">
      <c r="B94" s="8"/>
      <c r="C94" s="14"/>
      <c r="D94" s="2" t="s">
        <v>99</v>
      </c>
      <c r="E94" s="4"/>
      <c r="F94" s="17"/>
    </row>
    <row r="95" spans="2:9" ht="19.5" outlineLevel="1" thickBot="1" x14ac:dyDescent="0.45">
      <c r="B95" s="8"/>
      <c r="C95" s="14"/>
      <c r="D95" s="2" t="s">
        <v>100</v>
      </c>
      <c r="E95" s="4"/>
      <c r="F95" s="17"/>
    </row>
    <row r="96" spans="2:9" ht="19.5" outlineLevel="1" thickBot="1" x14ac:dyDescent="0.45">
      <c r="B96" s="8"/>
      <c r="C96" s="15"/>
      <c r="D96" s="2" t="s">
        <v>142</v>
      </c>
      <c r="E96" s="4"/>
      <c r="F96" s="17"/>
    </row>
    <row r="97" spans="2:9" ht="19.5" thickBot="1" x14ac:dyDescent="0.45">
      <c r="B97" s="8"/>
      <c r="C97" s="12" t="s">
        <v>39</v>
      </c>
      <c r="D97" s="13"/>
      <c r="E97" s="13"/>
      <c r="F97" s="31"/>
      <c r="G97" s="36">
        <f>ROUNDDOWN(SUM(F98:F100)/I97,1)</f>
        <v>0</v>
      </c>
      <c r="I97" s="18">
        <f>COUNTIF(F98:F100,"&lt;&gt;-")</f>
        <v>3</v>
      </c>
    </row>
    <row r="98" spans="2:9" ht="19.5" outlineLevel="1" thickBot="1" x14ac:dyDescent="0.45">
      <c r="B98" s="8"/>
      <c r="C98" s="14"/>
      <c r="D98" s="2" t="s">
        <v>101</v>
      </c>
      <c r="E98" s="4"/>
      <c r="F98" s="17"/>
    </row>
    <row r="99" spans="2:9" ht="19.5" outlineLevel="1" thickBot="1" x14ac:dyDescent="0.45">
      <c r="B99" s="8"/>
      <c r="C99" s="14"/>
      <c r="D99" s="2" t="s">
        <v>102</v>
      </c>
      <c r="E99" s="4"/>
      <c r="F99" s="17"/>
    </row>
    <row r="100" spans="2:9" ht="19.5" outlineLevel="1" thickBot="1" x14ac:dyDescent="0.45">
      <c r="B100" s="8"/>
      <c r="C100" s="15"/>
      <c r="D100" s="2" t="s">
        <v>76</v>
      </c>
      <c r="E100" s="4"/>
      <c r="F100" s="17"/>
    </row>
    <row r="101" spans="2:9" ht="19.5" thickBot="1" x14ac:dyDescent="0.45">
      <c r="B101" s="8"/>
      <c r="C101" s="12" t="s">
        <v>40</v>
      </c>
      <c r="D101" s="13"/>
      <c r="E101" s="13"/>
      <c r="F101" s="31"/>
      <c r="G101" s="36">
        <f>ROUNDDOWN(SUM(F102:F105)/I101,1)</f>
        <v>0</v>
      </c>
      <c r="I101" s="18">
        <f>COUNTIF(F102:F105,"&lt;&gt;-")</f>
        <v>4</v>
      </c>
    </row>
    <row r="102" spans="2:9" ht="19.5" outlineLevel="1" thickBot="1" x14ac:dyDescent="0.45">
      <c r="B102" s="8"/>
      <c r="C102" s="14"/>
      <c r="D102" s="2" t="s">
        <v>103</v>
      </c>
      <c r="E102" s="4"/>
      <c r="F102" s="17"/>
    </row>
    <row r="103" spans="2:9" ht="19.5" outlineLevel="1" thickBot="1" x14ac:dyDescent="0.45">
      <c r="B103" s="8"/>
      <c r="C103" s="14"/>
      <c r="D103" s="2" t="s">
        <v>104</v>
      </c>
      <c r="E103" s="4"/>
      <c r="F103" s="17"/>
    </row>
    <row r="104" spans="2:9" ht="19.5" outlineLevel="1" thickBot="1" x14ac:dyDescent="0.45">
      <c r="B104" s="8"/>
      <c r="C104" s="14"/>
      <c r="D104" s="2" t="s">
        <v>105</v>
      </c>
      <c r="E104" s="4"/>
      <c r="F104" s="17"/>
    </row>
    <row r="105" spans="2:9" ht="19.5" outlineLevel="1" thickBot="1" x14ac:dyDescent="0.45">
      <c r="B105" s="8"/>
      <c r="C105" s="15"/>
      <c r="D105" s="2" t="s">
        <v>106</v>
      </c>
      <c r="E105" s="4"/>
      <c r="F105" s="17"/>
    </row>
    <row r="106" spans="2:9" ht="19.5" thickBot="1" x14ac:dyDescent="0.45">
      <c r="B106" s="8"/>
      <c r="C106" s="12" t="s">
        <v>41</v>
      </c>
      <c r="D106" s="13"/>
      <c r="E106" s="13"/>
      <c r="F106" s="31"/>
      <c r="G106" s="36">
        <f>ROUNDDOWN(SUM(F107:F108)/I106,1)</f>
        <v>0</v>
      </c>
      <c r="I106" s="18">
        <f>COUNTIF(F107:F108,"&lt;&gt;-")</f>
        <v>2</v>
      </c>
    </row>
    <row r="107" spans="2:9" ht="19.5" outlineLevel="1" thickBot="1" x14ac:dyDescent="0.45">
      <c r="B107" s="8"/>
      <c r="C107" s="14"/>
      <c r="D107" s="2" t="s">
        <v>107</v>
      </c>
      <c r="E107" s="4"/>
      <c r="F107" s="17"/>
    </row>
    <row r="108" spans="2:9" ht="19.5" outlineLevel="1" thickBot="1" x14ac:dyDescent="0.45">
      <c r="B108" s="8"/>
      <c r="C108" s="15"/>
      <c r="D108" s="2" t="s">
        <v>108</v>
      </c>
      <c r="E108" s="4"/>
      <c r="F108" s="17"/>
    </row>
    <row r="109" spans="2:9" ht="19.5" thickBot="1" x14ac:dyDescent="0.45">
      <c r="B109" s="8"/>
      <c r="C109" s="12" t="s">
        <v>42</v>
      </c>
      <c r="D109" s="13"/>
      <c r="E109" s="13"/>
      <c r="F109" s="31"/>
      <c r="G109" s="36">
        <f>ROUNDDOWN(SUM(F110:F112)/I109,1)</f>
        <v>0</v>
      </c>
      <c r="I109" s="18">
        <f>COUNTIF(F110:F112,"&lt;&gt;-")</f>
        <v>3</v>
      </c>
    </row>
    <row r="110" spans="2:9" ht="19.5" outlineLevel="1" thickBot="1" x14ac:dyDescent="0.45">
      <c r="B110" s="8"/>
      <c r="C110" s="14"/>
      <c r="D110" s="2" t="s">
        <v>109</v>
      </c>
      <c r="E110" s="4"/>
      <c r="F110" s="17"/>
    </row>
    <row r="111" spans="2:9" ht="19.5" outlineLevel="1" thickBot="1" x14ac:dyDescent="0.45">
      <c r="B111" s="8"/>
      <c r="C111" s="14"/>
      <c r="D111" s="2" t="s">
        <v>110</v>
      </c>
      <c r="E111" s="4"/>
      <c r="F111" s="17"/>
    </row>
    <row r="112" spans="2:9" ht="19.5" outlineLevel="1" thickBot="1" x14ac:dyDescent="0.45">
      <c r="B112" s="8"/>
      <c r="C112" s="15"/>
      <c r="D112" s="2" t="s">
        <v>111</v>
      </c>
      <c r="E112" s="4"/>
      <c r="F112" s="17"/>
    </row>
    <row r="113" spans="2:9" ht="19.5" thickBot="1" x14ac:dyDescent="0.45">
      <c r="B113" s="8"/>
      <c r="C113" s="12" t="s">
        <v>43</v>
      </c>
      <c r="D113" s="13"/>
      <c r="E113" s="13"/>
      <c r="F113" s="31"/>
      <c r="G113" s="36">
        <f>ROUNDDOWN(SUM(F114:F117)/I113,1)</f>
        <v>0</v>
      </c>
      <c r="I113" s="18">
        <f>COUNTIF(F114:F117,"&lt;&gt;-")</f>
        <v>4</v>
      </c>
    </row>
    <row r="114" spans="2:9" ht="19.5" outlineLevel="1" thickBot="1" x14ac:dyDescent="0.45">
      <c r="B114" s="8"/>
      <c r="C114" s="14"/>
      <c r="D114" s="2" t="s">
        <v>112</v>
      </c>
      <c r="E114" s="4"/>
      <c r="F114" s="17"/>
    </row>
    <row r="115" spans="2:9" ht="19.5" outlineLevel="1" thickBot="1" x14ac:dyDescent="0.45">
      <c r="B115" s="8"/>
      <c r="C115" s="14"/>
      <c r="D115" s="2" t="s">
        <v>113</v>
      </c>
      <c r="E115" s="4"/>
      <c r="F115" s="17"/>
    </row>
    <row r="116" spans="2:9" ht="19.5" outlineLevel="1" thickBot="1" x14ac:dyDescent="0.45">
      <c r="B116" s="8"/>
      <c r="C116" s="14"/>
      <c r="D116" s="2" t="s">
        <v>114</v>
      </c>
      <c r="E116" s="4"/>
      <c r="F116" s="17"/>
    </row>
    <row r="117" spans="2:9" ht="19.5" outlineLevel="1" thickBot="1" x14ac:dyDescent="0.45">
      <c r="B117" s="8"/>
      <c r="C117" s="15"/>
      <c r="D117" s="2" t="s">
        <v>143</v>
      </c>
      <c r="E117" s="4"/>
      <c r="F117" s="17"/>
    </row>
    <row r="118" spans="2:9" ht="19.5" thickBot="1" x14ac:dyDescent="0.45">
      <c r="B118" s="8"/>
      <c r="C118" s="12" t="s">
        <v>44</v>
      </c>
      <c r="D118" s="13"/>
      <c r="E118" s="13"/>
      <c r="F118" s="31"/>
      <c r="G118" s="36">
        <f>ROUNDDOWN(SUM(F119:F124)/I118,1)</f>
        <v>0</v>
      </c>
      <c r="I118" s="18">
        <f>COUNTIF(F119:F124,"&lt;&gt;-")</f>
        <v>6</v>
      </c>
    </row>
    <row r="119" spans="2:9" ht="19.5" outlineLevel="1" thickBot="1" x14ac:dyDescent="0.45">
      <c r="B119" s="8"/>
      <c r="C119" s="14"/>
      <c r="D119" s="2" t="s">
        <v>115</v>
      </c>
      <c r="E119" s="4"/>
      <c r="F119" s="17"/>
    </row>
    <row r="120" spans="2:9" ht="19.5" outlineLevel="1" thickBot="1" x14ac:dyDescent="0.45">
      <c r="B120" s="8"/>
      <c r="C120" s="14"/>
      <c r="D120" s="2" t="s">
        <v>116</v>
      </c>
      <c r="E120" s="4"/>
      <c r="F120" s="17"/>
    </row>
    <row r="121" spans="2:9" ht="19.5" outlineLevel="1" thickBot="1" x14ac:dyDescent="0.45">
      <c r="B121" s="8"/>
      <c r="C121" s="14"/>
      <c r="D121" s="2" t="s">
        <v>144</v>
      </c>
      <c r="E121" s="4"/>
      <c r="F121" s="17"/>
    </row>
    <row r="122" spans="2:9" ht="19.5" outlineLevel="1" thickBot="1" x14ac:dyDescent="0.45">
      <c r="B122" s="8"/>
      <c r="C122" s="14"/>
      <c r="D122" s="2" t="s">
        <v>145</v>
      </c>
      <c r="E122" s="4"/>
      <c r="F122" s="17"/>
    </row>
    <row r="123" spans="2:9" ht="19.5" outlineLevel="1" thickBot="1" x14ac:dyDescent="0.45">
      <c r="B123" s="8"/>
      <c r="C123" s="14"/>
      <c r="D123" s="2" t="s">
        <v>117</v>
      </c>
      <c r="E123" s="4"/>
      <c r="F123" s="17"/>
    </row>
    <row r="124" spans="2:9" ht="19.5" outlineLevel="1" thickBot="1" x14ac:dyDescent="0.45">
      <c r="B124" s="8"/>
      <c r="C124" s="15"/>
      <c r="D124" s="2" t="s">
        <v>118</v>
      </c>
      <c r="E124" s="4"/>
      <c r="F124" s="17"/>
    </row>
    <row r="125" spans="2:9" ht="19.5" thickBot="1" x14ac:dyDescent="0.45">
      <c r="B125" s="8"/>
      <c r="C125" s="12" t="s">
        <v>45</v>
      </c>
      <c r="D125" s="13"/>
      <c r="E125" s="13"/>
      <c r="F125" s="31"/>
      <c r="G125" s="36">
        <f>ROUNDDOWN(SUM(F126:F128)/I125,1)</f>
        <v>0</v>
      </c>
      <c r="I125" s="18">
        <f>COUNTIF(F126:F128,"&lt;&gt;-")</f>
        <v>3</v>
      </c>
    </row>
    <row r="126" spans="2:9" ht="19.5" outlineLevel="1" thickBot="1" x14ac:dyDescent="0.45">
      <c r="B126" s="8"/>
      <c r="C126" s="14"/>
      <c r="D126" s="2" t="s">
        <v>119</v>
      </c>
      <c r="E126" s="4"/>
      <c r="F126" s="17"/>
    </row>
    <row r="127" spans="2:9" ht="19.5" outlineLevel="1" thickBot="1" x14ac:dyDescent="0.45">
      <c r="B127" s="8"/>
      <c r="C127" s="14"/>
      <c r="D127" s="2" t="s">
        <v>120</v>
      </c>
      <c r="E127" s="4"/>
      <c r="F127" s="17"/>
    </row>
    <row r="128" spans="2:9" ht="19.5" outlineLevel="1" thickBot="1" x14ac:dyDescent="0.45">
      <c r="B128" s="9"/>
      <c r="C128" s="15"/>
      <c r="D128" s="2" t="s">
        <v>121</v>
      </c>
      <c r="E128" s="4"/>
      <c r="F128" s="17"/>
    </row>
    <row r="129" spans="2:9" x14ac:dyDescent="0.4">
      <c r="B129" s="10" t="s">
        <v>0</v>
      </c>
      <c r="C129" s="11"/>
      <c r="D129" s="7"/>
      <c r="E129" s="6"/>
      <c r="F129" s="28"/>
      <c r="G129" s="35"/>
      <c r="H129" s="34">
        <f>ROUNDDOWN(SUM(F131:F145)/I129,1)</f>
        <v>0</v>
      </c>
      <c r="I129" s="18">
        <f>SUM(I130:I145)</f>
        <v>13</v>
      </c>
    </row>
    <row r="130" spans="2:9" ht="19.5" thickBot="1" x14ac:dyDescent="0.45">
      <c r="B130" s="8"/>
      <c r="C130" s="12" t="s">
        <v>46</v>
      </c>
      <c r="D130" s="13"/>
      <c r="E130" s="13"/>
      <c r="F130" s="30"/>
      <c r="G130" s="36">
        <f>ROUNDDOWN(SUM(F131:F136)/I130,1)</f>
        <v>0</v>
      </c>
      <c r="I130" s="18">
        <f>COUNTIF(F131:F136,"&lt;&gt;-")</f>
        <v>6</v>
      </c>
    </row>
    <row r="131" spans="2:9" ht="19.5" outlineLevel="1" thickBot="1" x14ac:dyDescent="0.45">
      <c r="B131" s="8"/>
      <c r="C131" s="14"/>
      <c r="D131" s="2" t="s">
        <v>59</v>
      </c>
      <c r="E131" s="4"/>
      <c r="F131" s="17"/>
    </row>
    <row r="132" spans="2:9" ht="19.5" outlineLevel="1" thickBot="1" x14ac:dyDescent="0.45">
      <c r="B132" s="8"/>
      <c r="C132" s="14"/>
      <c r="D132" s="2" t="s">
        <v>122</v>
      </c>
      <c r="E132" s="4"/>
      <c r="F132" s="17"/>
    </row>
    <row r="133" spans="2:9" ht="19.5" outlineLevel="1" thickBot="1" x14ac:dyDescent="0.45">
      <c r="B133" s="8"/>
      <c r="C133" s="14"/>
      <c r="D133" s="2" t="s">
        <v>123</v>
      </c>
      <c r="E133" s="4"/>
      <c r="F133" s="17"/>
    </row>
    <row r="134" spans="2:9" ht="19.5" outlineLevel="1" thickBot="1" x14ac:dyDescent="0.45">
      <c r="B134" s="8"/>
      <c r="C134" s="14"/>
      <c r="D134" s="2" t="s">
        <v>124</v>
      </c>
      <c r="E134" s="4"/>
      <c r="F134" s="17"/>
    </row>
    <row r="135" spans="2:9" ht="19.5" outlineLevel="1" thickBot="1" x14ac:dyDescent="0.45">
      <c r="B135" s="8"/>
      <c r="C135" s="14"/>
      <c r="D135" s="2" t="s">
        <v>125</v>
      </c>
      <c r="E135" s="4"/>
      <c r="F135" s="17"/>
    </row>
    <row r="136" spans="2:9" ht="19.5" outlineLevel="1" thickBot="1" x14ac:dyDescent="0.45">
      <c r="B136" s="8"/>
      <c r="C136" s="15"/>
      <c r="D136" s="2" t="s">
        <v>146</v>
      </c>
      <c r="E136" s="4"/>
      <c r="F136" s="17"/>
    </row>
    <row r="137" spans="2:9" ht="19.5" thickBot="1" x14ac:dyDescent="0.45">
      <c r="B137" s="8"/>
      <c r="C137" s="12" t="s">
        <v>8</v>
      </c>
      <c r="D137" s="13"/>
      <c r="E137" s="13"/>
      <c r="F137" s="31"/>
      <c r="G137" s="36">
        <f>ROUNDDOWN(SUM(F138:F142)/I137,1)</f>
        <v>0</v>
      </c>
      <c r="I137" s="18">
        <f>COUNTIF(F138:F142,"&lt;&gt;-")</f>
        <v>5</v>
      </c>
    </row>
    <row r="138" spans="2:9" ht="19.5" outlineLevel="1" thickBot="1" x14ac:dyDescent="0.45">
      <c r="B138" s="8"/>
      <c r="C138" s="14"/>
      <c r="D138" s="2" t="s">
        <v>126</v>
      </c>
      <c r="E138" s="4"/>
      <c r="F138" s="17"/>
    </row>
    <row r="139" spans="2:9" ht="19.5" outlineLevel="1" thickBot="1" x14ac:dyDescent="0.45">
      <c r="B139" s="8"/>
      <c r="C139" s="14"/>
      <c r="D139" s="2" t="s">
        <v>147</v>
      </c>
      <c r="E139" s="4"/>
      <c r="F139" s="17"/>
    </row>
    <row r="140" spans="2:9" ht="19.5" outlineLevel="1" thickBot="1" x14ac:dyDescent="0.45">
      <c r="B140" s="8"/>
      <c r="C140" s="14"/>
      <c r="D140" s="2" t="s">
        <v>127</v>
      </c>
      <c r="E140" s="4"/>
      <c r="F140" s="17"/>
    </row>
    <row r="141" spans="2:9" ht="19.5" outlineLevel="1" thickBot="1" x14ac:dyDescent="0.45">
      <c r="B141" s="8"/>
      <c r="C141" s="14"/>
      <c r="D141" s="2" t="s">
        <v>128</v>
      </c>
      <c r="E141" s="4"/>
      <c r="F141" s="17"/>
    </row>
    <row r="142" spans="2:9" ht="19.5" outlineLevel="1" thickBot="1" x14ac:dyDescent="0.45">
      <c r="B142" s="8"/>
      <c r="C142" s="15"/>
      <c r="D142" s="2" t="s">
        <v>129</v>
      </c>
      <c r="E142" s="4"/>
      <c r="F142" s="17"/>
    </row>
    <row r="143" spans="2:9" ht="19.5" thickBot="1" x14ac:dyDescent="0.45">
      <c r="B143" s="8"/>
      <c r="C143" s="12" t="s">
        <v>7</v>
      </c>
      <c r="D143" s="13"/>
      <c r="E143" s="13"/>
      <c r="F143" s="31"/>
      <c r="G143" s="36" cm="1">
        <f t="array" ref="G143">ROUNDDOWN(SUM(F144:F145/I143),1)</f>
        <v>0</v>
      </c>
      <c r="I143" s="18">
        <f>COUNTIF(F144:F145,"&lt;&gt;-")</f>
        <v>2</v>
      </c>
    </row>
    <row r="144" spans="2:9" ht="19.5" outlineLevel="1" thickBot="1" x14ac:dyDescent="0.45">
      <c r="B144" s="8"/>
      <c r="C144" s="14"/>
      <c r="D144" s="2" t="s">
        <v>130</v>
      </c>
      <c r="E144" s="4"/>
      <c r="F144" s="17"/>
    </row>
    <row r="145" spans="2:9" ht="19.5" outlineLevel="1" thickBot="1" x14ac:dyDescent="0.45">
      <c r="B145" s="9"/>
      <c r="C145" s="15"/>
      <c r="D145" s="2" t="s">
        <v>131</v>
      </c>
      <c r="E145" s="4"/>
      <c r="F145" s="17"/>
    </row>
    <row r="146" spans="2:9" ht="19.5" thickBot="1" x14ac:dyDescent="0.45">
      <c r="B146" s="10" t="s">
        <v>1</v>
      </c>
      <c r="C146" s="11"/>
      <c r="D146" s="11"/>
      <c r="E146" s="11"/>
      <c r="F146" s="29"/>
      <c r="G146" s="35"/>
      <c r="H146" s="34">
        <f>ROUNDDOWN(SUM(F147:F154)/I146,1)</f>
        <v>0</v>
      </c>
      <c r="I146" s="18">
        <f>COUNTIF(F147:F154,"&lt;&gt;-")</f>
        <v>8</v>
      </c>
    </row>
    <row r="147" spans="2:9" ht="19.5" outlineLevel="1" thickBot="1" x14ac:dyDescent="0.45">
      <c r="B147" s="8"/>
      <c r="C147" s="2" t="s">
        <v>132</v>
      </c>
      <c r="D147" s="4"/>
      <c r="E147" s="4"/>
      <c r="F147" s="17"/>
    </row>
    <row r="148" spans="2:9" ht="19.5" outlineLevel="1" thickBot="1" x14ac:dyDescent="0.45">
      <c r="B148" s="8"/>
      <c r="C148" s="2" t="s">
        <v>133</v>
      </c>
      <c r="D148" s="4"/>
      <c r="E148" s="4"/>
      <c r="F148" s="17"/>
    </row>
    <row r="149" spans="2:9" ht="19.5" outlineLevel="1" thickBot="1" x14ac:dyDescent="0.45">
      <c r="B149" s="8"/>
      <c r="C149" s="2" t="s">
        <v>134</v>
      </c>
      <c r="D149" s="4"/>
      <c r="E149" s="4"/>
      <c r="F149" s="17"/>
    </row>
    <row r="150" spans="2:9" ht="19.5" outlineLevel="1" thickBot="1" x14ac:dyDescent="0.45">
      <c r="B150" s="8"/>
      <c r="C150" s="2" t="s">
        <v>135</v>
      </c>
      <c r="D150" s="4"/>
      <c r="E150" s="4"/>
      <c r="F150" s="17"/>
    </row>
    <row r="151" spans="2:9" ht="19.5" outlineLevel="1" thickBot="1" x14ac:dyDescent="0.45">
      <c r="B151" s="8"/>
      <c r="C151" s="2" t="s">
        <v>136</v>
      </c>
      <c r="D151" s="4"/>
      <c r="E151" s="4"/>
      <c r="F151" s="17"/>
    </row>
    <row r="152" spans="2:9" ht="19.5" outlineLevel="1" thickBot="1" x14ac:dyDescent="0.45">
      <c r="B152" s="8"/>
      <c r="C152" s="2" t="s">
        <v>137</v>
      </c>
      <c r="D152" s="4"/>
      <c r="E152" s="4"/>
      <c r="F152" s="17"/>
    </row>
    <row r="153" spans="2:9" ht="19.5" outlineLevel="1" thickBot="1" x14ac:dyDescent="0.45">
      <c r="B153" s="8"/>
      <c r="C153" s="2" t="s">
        <v>138</v>
      </c>
      <c r="D153" s="4"/>
      <c r="E153" s="4"/>
      <c r="F153" s="17"/>
    </row>
    <row r="154" spans="2:9" ht="19.5" outlineLevel="1" thickBot="1" x14ac:dyDescent="0.45">
      <c r="B154" s="9"/>
      <c r="C154" s="2" t="s">
        <v>139</v>
      </c>
      <c r="D154" s="4"/>
      <c r="E154" s="4"/>
      <c r="F154" s="17"/>
    </row>
    <row r="155" spans="2:9" x14ac:dyDescent="0.4">
      <c r="B155" s="37"/>
    </row>
  </sheetData>
  <mergeCells count="1">
    <mergeCell ref="F57:F73"/>
  </mergeCells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list!$B$3:$B$8</xm:f>
          </x14:formula1>
          <xm:sqref>F44:H47 F126:H128 F6:H10 F12:H16 F25:H26 F28:H32 F34:H37 F39:H42 F144:H145 F77:H78 F80:H82 F85:H90 F92:H96 F98:H100 F102:H105 F107:H108 F110:H112 F114:H117 F119:H124 F147:H154 F131:H136 F138:H142 F74:H75 F50:F55 F57:H57 F18:H23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8"/>
  <sheetViews>
    <sheetView workbookViewId="0">
      <selection activeCell="B10" sqref="B10"/>
    </sheetView>
  </sheetViews>
  <sheetFormatPr defaultRowHeight="18.75" x14ac:dyDescent="0.4"/>
  <sheetData>
    <row r="2" spans="2:2" x14ac:dyDescent="0.4">
      <c r="B2" t="s">
        <v>148</v>
      </c>
    </row>
    <row r="3" spans="2:2" x14ac:dyDescent="0.4">
      <c r="B3">
        <v>5</v>
      </c>
    </row>
    <row r="4" spans="2:2" x14ac:dyDescent="0.4">
      <c r="B4">
        <v>4</v>
      </c>
    </row>
    <row r="5" spans="2:2" x14ac:dyDescent="0.4">
      <c r="B5">
        <v>3</v>
      </c>
    </row>
    <row r="6" spans="2:2" x14ac:dyDescent="0.4">
      <c r="B6">
        <v>2</v>
      </c>
    </row>
    <row r="7" spans="2:2" x14ac:dyDescent="0.4">
      <c r="B7">
        <v>1</v>
      </c>
    </row>
    <row r="8" spans="2:2" x14ac:dyDescent="0.4">
      <c r="B8" t="s">
        <v>149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チェックリスト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2025-02-09T03:32:20Z</dcterms:created>
  <dcterms:modified xsi:type="dcterms:W3CDTF">2025-02-09T04:08:30Z</dcterms:modified>
</cp:coreProperties>
</file>